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05" windowHeight="8835" activeTab="0"/>
  </bookViews>
  <sheets>
    <sheet name="Kosztorys ofertowy" sheetId="1" r:id="rId1"/>
  </sheets>
  <definedNames>
    <definedName name="_xlnm.Print_Area" localSheetId="0">'Kosztorys ofertowy'!$A$1:$G$22</definedName>
  </definedNames>
  <calcPr fullCalcOnLoad="1"/>
</workbook>
</file>

<file path=xl/sharedStrings.xml><?xml version="1.0" encoding="utf-8"?>
<sst xmlns="http://schemas.openxmlformats.org/spreadsheetml/2006/main" count="58" uniqueCount="51">
  <si>
    <t>04.04.02.25</t>
  </si>
  <si>
    <t>05.03.05.18</t>
  </si>
  <si>
    <t>05.03.05.26</t>
  </si>
  <si>
    <t>Wartość ROBÓT NETTO</t>
  </si>
  <si>
    <t>SST
CPV</t>
  </si>
  <si>
    <t>Nawierzchnia z betonu asfaltowego</t>
  </si>
  <si>
    <r>
      <t xml:space="preserve">SST
</t>
    </r>
    <r>
      <rPr>
        <sz val="10"/>
        <rFont val="Times New Roman"/>
        <family val="1"/>
      </rPr>
      <t>CPV</t>
    </r>
  </si>
  <si>
    <r>
      <t xml:space="preserve">01.00.00.00
</t>
    </r>
    <r>
      <rPr>
        <sz val="10"/>
        <rFont val="Times New Roman"/>
        <family val="1"/>
      </rPr>
      <t>45111000-8</t>
    </r>
  </si>
  <si>
    <r>
      <t xml:space="preserve">ROBOTY PRZYGOTOWAWCZE
</t>
    </r>
    <r>
      <rPr>
        <sz val="10"/>
        <rFont val="Times New Roman"/>
        <family val="1"/>
      </rPr>
      <t>Roboty w zakresie burzenia, roboty ziemne</t>
    </r>
  </si>
  <si>
    <r>
      <t xml:space="preserve">02.00.00.00
</t>
    </r>
    <r>
      <rPr>
        <sz val="10"/>
        <rFont val="Times New Roman"/>
        <family val="1"/>
      </rPr>
      <t>45112000-5</t>
    </r>
  </si>
  <si>
    <r>
      <t xml:space="preserve">ROBOTY ZIEMNE
</t>
    </r>
    <r>
      <rPr>
        <sz val="10"/>
        <rFont val="Times New Roman"/>
        <family val="1"/>
      </rPr>
      <t>Roboty w zakresie usuwania gleby</t>
    </r>
  </si>
  <si>
    <t/>
  </si>
  <si>
    <r>
      <t xml:space="preserve">04.00.00.00
</t>
    </r>
    <r>
      <rPr>
        <sz val="10"/>
        <rFont val="Times New Roman"/>
        <family val="1"/>
      </rPr>
      <t>45233000-9</t>
    </r>
  </si>
  <si>
    <r>
      <t xml:space="preserve">PODBUDOWY
</t>
    </r>
    <r>
      <rPr>
        <sz val="10"/>
        <rFont val="Times New Roman"/>
        <family val="1"/>
      </rPr>
      <t>Roboty w zakresie konstruowania, fundamentowania oraz wykonywania nawierzchni autostrad, dróg</t>
    </r>
  </si>
  <si>
    <r>
      <t xml:space="preserve">05.00.00.00
</t>
    </r>
    <r>
      <rPr>
        <sz val="10"/>
        <rFont val="Times New Roman"/>
        <family val="1"/>
      </rPr>
      <t>45233000-9</t>
    </r>
  </si>
  <si>
    <r>
      <t xml:space="preserve">NAWIERZCHNIE
</t>
    </r>
    <r>
      <rPr>
        <sz val="10"/>
        <rFont val="Times New Roman"/>
        <family val="1"/>
      </rPr>
      <t>Roboty w zakresie konstruowania, fundamentowania oraz wykonywania nawierzchni autostrad, dróg</t>
    </r>
  </si>
  <si>
    <r>
      <t xml:space="preserve">06.00.00.00
</t>
    </r>
    <r>
      <rPr>
        <sz val="10"/>
        <rFont val="Times New Roman"/>
        <family val="1"/>
      </rPr>
      <t>45233000-9</t>
    </r>
  </si>
  <si>
    <r>
      <t xml:space="preserve">ROBOTY WYKOŃCZENIOWE
</t>
    </r>
    <r>
      <rPr>
        <sz val="10"/>
        <rFont val="Times New Roman"/>
        <family val="1"/>
      </rPr>
      <t>Roboty w zakresie konstruowania, fundamentowania oraz wykonywania nawierzchni autostrad, dróg</t>
    </r>
  </si>
  <si>
    <t>Podbudowy z kruszywa łamanego stabilizowanego mechanicznie</t>
  </si>
  <si>
    <t>04.04.02.00</t>
  </si>
  <si>
    <t>Opis i wyliczenia</t>
  </si>
  <si>
    <t>L.p.</t>
  </si>
  <si>
    <t>Podstawa</t>
  </si>
  <si>
    <t>J.m.</t>
  </si>
  <si>
    <t>Ilość jednostek</t>
  </si>
  <si>
    <t>02.01.01.00</t>
  </si>
  <si>
    <t>Wykonanie wykopów w gruntach I-V kat.</t>
  </si>
  <si>
    <t>02.01.01.13</t>
  </si>
  <si>
    <t>05.03.05.00</t>
  </si>
  <si>
    <t>Cena jedn. zł*)</t>
  </si>
  <si>
    <t>Wartość    zł*)</t>
  </si>
  <si>
    <r>
      <t>m</t>
    </r>
    <r>
      <rPr>
        <b/>
        <vertAlign val="superscript"/>
        <sz val="10"/>
        <rFont val="Times New Roman"/>
        <family val="1"/>
      </rPr>
      <t>2</t>
    </r>
  </si>
  <si>
    <r>
      <t>m</t>
    </r>
    <r>
      <rPr>
        <b/>
        <vertAlign val="superscript"/>
        <sz val="10"/>
        <rFont val="Times New Roman"/>
        <family val="1"/>
      </rPr>
      <t>3</t>
    </r>
  </si>
  <si>
    <t>06.03.01.34</t>
  </si>
  <si>
    <t>01.01.01.00</t>
  </si>
  <si>
    <t xml:space="preserve">Odtworzenie trasy i punktów wysokościowych </t>
  </si>
  <si>
    <t>01.01.01.12</t>
  </si>
  <si>
    <t>km</t>
  </si>
  <si>
    <t>04.04.02.26</t>
  </si>
  <si>
    <r>
      <t>m</t>
    </r>
    <r>
      <rPr>
        <b/>
        <vertAlign val="superscript"/>
        <sz val="10"/>
        <rFont val="Times New Roman"/>
        <family val="1"/>
      </rPr>
      <t>3</t>
    </r>
  </si>
  <si>
    <r>
      <t xml:space="preserve">Wykonanie podbudowy z kruszywa łamanego </t>
    </r>
    <r>
      <rPr>
        <sz val="10"/>
        <rFont val="Times New Roman"/>
        <family val="1"/>
      </rPr>
      <t xml:space="preserve">(Wykonanie podbudowy z kruszywa łamanego stabilizowanego mechanicznie 0/63, &lt;poszerzenia)     </t>
    </r>
  </si>
  <si>
    <r>
      <t xml:space="preserve">Wykonanie wykopów mechanicznie z transportem urobku na odkład  w gr. kat. I-V </t>
    </r>
    <r>
      <rPr>
        <sz val="10"/>
        <rFont val="Times New Roman"/>
        <family val="1"/>
      </rPr>
      <t>(Materiał nadających się na wykonanie nasypów pozostawić do wbudowania. Utylizacja odpadów w gestii Wykonawcy. Materiał nadający się do ponownego wykorzystania należy przekazać Inwestorowi. Korytowanie + humusowanie. )</t>
    </r>
  </si>
  <si>
    <t>Wartość ROBÓT BRUTTO</t>
  </si>
  <si>
    <t xml:space="preserve">Przebudowa drogi nr 004525T Stodoły koło Nowaka.                                      </t>
  </si>
  <si>
    <r>
      <t xml:space="preserve">Odtworzenie trasy i punktów wysokościowych w terenie równinnym                                                                                      </t>
    </r>
    <r>
      <rPr>
        <sz val="10"/>
        <rFont val="Times New Roman"/>
        <family val="1"/>
      </rPr>
      <t>(Odtworzenie układu sytuacyjno - wysokosciwego projektowanej drogi oraz jej elementów wraz z wykonanie inwentaryzacji powykonawczej. Długość odcinka wynosi 294,00m. )</t>
    </r>
  </si>
  <si>
    <r>
      <t xml:space="preserve">Wykonanie podbudowy z kruszywa łamanego, gr. w-wy 20 cm </t>
    </r>
    <r>
      <rPr>
        <sz val="10"/>
        <rFont val="Times New Roman"/>
        <family val="1"/>
      </rPr>
      <t xml:space="preserve">(Wykonanie podbudowy z kruszywa łamanego stabilizowanego mechanicznie 0/63, gr. w-wy 20cm &lt;jezdnia (294*5,1+40=1539,40)     </t>
    </r>
  </si>
  <si>
    <r>
      <t xml:space="preserve">Wykonanie nawierzchni z betonu asfaltowego KR1 o uziarnieniu 0/12,8 - warstwa wiążąca gr. w-wy 4cm                                                </t>
    </r>
    <r>
      <rPr>
        <sz val="10"/>
        <rFont val="Times New Roman"/>
        <family val="1"/>
      </rPr>
      <t>(Wykonanie nawierzchni z betonu asfaltowego o uziarnieniu 0/12,8 - warstwa wiążąca,  gr. w-wy 4cm na całej szerokości jezdni.                                          Oczyszczenie nawierzchni pod warstwę wiążącą                            Skropienie powierzchni emulsją asfaltową, szybkorozpadową w ilości pod wiążącą. (294*5,05+40=1524,70)</t>
    </r>
  </si>
  <si>
    <r>
      <t xml:space="preserve">Wykonanie nawierzchni z betonu asfaltowego KR1 o uziarnieniu 0/12,8 - warstwa ścieralna gr. w-wy 4cm                                                </t>
    </r>
    <r>
      <rPr>
        <sz val="10"/>
        <rFont val="Times New Roman"/>
        <family val="1"/>
      </rPr>
      <t>(Wykonanie nawierzchni z betonu asfaltowego o uziarnieniu 0/12,8 - warstwaścieralna,  gr. w-wy 4cm na całej szerokości jezdni.                                          Oczyszczenie nawierzchni pod warstwę wiążącą                            Skropienie powierzchni emulsją asfaltową, szybkorozpadową w ilości pod ścieralną. (294*5+40=1510,00)</t>
    </r>
  </si>
  <si>
    <r>
      <t xml:space="preserve">Ścinanie poboczy wraz z uzupełnieniem wysiewką kamienną o średniej gr. 10 cm </t>
    </r>
    <r>
      <rPr>
        <sz val="10"/>
        <rFont val="Times New Roman"/>
        <family val="1"/>
      </rPr>
      <t>(Regulacja wysokościowa kruszywem łamanym 0/31,5 mmm o średniej grubości 10 cm poboczy oraz zjazdów. 297*0,75*2+50=495,50)</t>
    </r>
  </si>
  <si>
    <t>Wartość VAT (23%)</t>
  </si>
  <si>
    <t xml:space="preserve">                                 KOSZTORYS OFERTOWY                                      zał. nr 5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</si>
</sst>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  <numFmt numFmtId="167" formatCode="0.0"/>
    <numFmt numFmtId="168" formatCode="[$-415]d\ mmmm\ yyyy"/>
    <numFmt numFmtId="169" formatCode="0#\.##\.##\.##\."/>
    <numFmt numFmtId="170" formatCode="##\.##\.##\.00\."/>
    <numFmt numFmtId="171" formatCode="dd\.mm\.yyyy"/>
    <numFmt numFmtId="172" formatCode="#,##0.0"/>
    <numFmt numFmtId="173" formatCode="#,##0.00_);\(#,##0.00\)"/>
    <numFmt numFmtId="174" formatCode="#,##0.000"/>
  </numFmts>
  <fonts count="2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vertAlign val="superscript"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5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52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" fillId="0" borderId="10" xfId="51" applyFont="1" applyFill="1" applyBorder="1" applyAlignment="1">
      <alignment horizontal="center" vertical="center" wrapText="1"/>
      <protection/>
    </xf>
    <xf numFmtId="2" fontId="0" fillId="0" borderId="10" xfId="0" applyNumberForma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52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52" applyFont="1" applyFill="1" applyBorder="1" applyAlignment="1" applyProtection="1" quotePrefix="1">
      <alignment horizontal="left" vertical="top" wrapText="1"/>
      <protection/>
    </xf>
    <xf numFmtId="0" fontId="1" fillId="0" borderId="0" xfId="0" applyFont="1" applyFill="1" applyBorder="1" applyAlignment="1">
      <alignment horizontal="center" vertical="center" wrapText="1"/>
    </xf>
    <xf numFmtId="170" fontId="1" fillId="0" borderId="10" xfId="52" applyNumberFormat="1" applyFont="1" applyFill="1" applyBorder="1" applyAlignment="1" applyProtection="1" quotePrefix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Tabela zbiorcza cz.1 (0030-0035)" xfId="51"/>
    <cellStyle name="Normalny_Wzór tabeli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="145" zoomScaleNormal="130" zoomScaleSheetLayoutView="145" zoomScalePageLayoutView="0" workbookViewId="0" topLeftCell="A1">
      <selection activeCell="A1" sqref="A1:G1"/>
    </sheetView>
  </sheetViews>
  <sheetFormatPr defaultColWidth="9.140625" defaultRowHeight="12.75"/>
  <cols>
    <col min="1" max="1" width="4.421875" style="25" customWidth="1"/>
    <col min="2" max="2" width="11.421875" style="4" customWidth="1"/>
    <col min="3" max="3" width="52.57421875" style="5" customWidth="1"/>
    <col min="4" max="4" width="9.140625" style="20" customWidth="1"/>
    <col min="5" max="5" width="8.8515625" style="14" customWidth="1"/>
    <col min="6" max="6" width="11.140625" style="15" customWidth="1"/>
    <col min="7" max="7" width="13.7109375" style="15" customWidth="1"/>
    <col min="8" max="16384" width="9.140625" style="1" customWidth="1"/>
  </cols>
  <sheetData>
    <row r="1" spans="1:7" s="2" customFormat="1" ht="18.75">
      <c r="A1" s="27" t="s">
        <v>50</v>
      </c>
      <c r="B1" s="27"/>
      <c r="C1" s="27"/>
      <c r="D1" s="27"/>
      <c r="E1" s="27"/>
      <c r="F1" s="27"/>
      <c r="G1" s="27"/>
    </row>
    <row r="2" spans="1:7" ht="15.75">
      <c r="A2" s="28" t="s">
        <v>43</v>
      </c>
      <c r="B2" s="28"/>
      <c r="C2" s="28"/>
      <c r="D2" s="28"/>
      <c r="E2" s="28"/>
      <c r="F2" s="28"/>
      <c r="G2" s="28"/>
    </row>
    <row r="3" spans="1:7" ht="25.5">
      <c r="A3" s="6" t="s">
        <v>21</v>
      </c>
      <c r="B3" s="6" t="s">
        <v>22</v>
      </c>
      <c r="C3" s="3" t="s">
        <v>20</v>
      </c>
      <c r="D3" s="6" t="s">
        <v>23</v>
      </c>
      <c r="E3" s="7" t="s">
        <v>24</v>
      </c>
      <c r="F3" s="10" t="s">
        <v>29</v>
      </c>
      <c r="G3" s="10" t="s">
        <v>30</v>
      </c>
    </row>
    <row r="4" spans="1:7" ht="38.25">
      <c r="A4" s="6" t="s">
        <v>4</v>
      </c>
      <c r="B4" s="6" t="s">
        <v>7</v>
      </c>
      <c r="C4" s="12" t="s">
        <v>8</v>
      </c>
      <c r="D4" s="17"/>
      <c r="E4" s="16"/>
      <c r="F4" s="7"/>
      <c r="G4" s="6"/>
    </row>
    <row r="5" spans="1:7" ht="12.75">
      <c r="A5" s="6"/>
      <c r="B5" s="6" t="s">
        <v>34</v>
      </c>
      <c r="C5" s="30" t="s">
        <v>35</v>
      </c>
      <c r="D5" s="30"/>
      <c r="E5" s="19"/>
      <c r="F5" s="7"/>
      <c r="G5" s="7"/>
    </row>
    <row r="6" spans="1:7" ht="63.75">
      <c r="A6" s="6">
        <v>1</v>
      </c>
      <c r="B6" s="6" t="s">
        <v>36</v>
      </c>
      <c r="C6" s="12" t="s">
        <v>44</v>
      </c>
      <c r="D6" s="6" t="s">
        <v>37</v>
      </c>
      <c r="E6" s="7">
        <v>0.29</v>
      </c>
      <c r="F6" s="7"/>
      <c r="G6" s="7"/>
    </row>
    <row r="7" spans="1:7" ht="25.5">
      <c r="A7" s="6" t="s">
        <v>6</v>
      </c>
      <c r="B7" s="6" t="s">
        <v>9</v>
      </c>
      <c r="C7" s="12" t="s">
        <v>10</v>
      </c>
      <c r="D7" s="17"/>
      <c r="E7" s="16"/>
      <c r="F7" s="7"/>
      <c r="G7" s="7"/>
    </row>
    <row r="8" spans="1:7" ht="12.75">
      <c r="A8" s="6"/>
      <c r="B8" s="6" t="s">
        <v>25</v>
      </c>
      <c r="C8" s="11" t="s">
        <v>26</v>
      </c>
      <c r="D8" s="6"/>
      <c r="E8" s="6"/>
      <c r="F8" s="7"/>
      <c r="G8" s="7"/>
    </row>
    <row r="9" spans="1:7" ht="76.5">
      <c r="A9" s="6">
        <v>2</v>
      </c>
      <c r="B9" s="6" t="s">
        <v>27</v>
      </c>
      <c r="C9" s="11" t="s">
        <v>41</v>
      </c>
      <c r="D9" s="18" t="s">
        <v>32</v>
      </c>
      <c r="E9" s="21">
        <f>294*0.2*1.5</f>
        <v>88.2</v>
      </c>
      <c r="F9" s="7"/>
      <c r="G9" s="7"/>
    </row>
    <row r="10" spans="1:7" ht="38.25">
      <c r="A10" s="6" t="s">
        <v>6</v>
      </c>
      <c r="B10" s="6" t="s">
        <v>12</v>
      </c>
      <c r="C10" s="12" t="s">
        <v>13</v>
      </c>
      <c r="D10" s="17"/>
      <c r="E10" s="16"/>
      <c r="F10" s="7"/>
      <c r="G10" s="7"/>
    </row>
    <row r="11" spans="1:7" ht="12.75">
      <c r="A11" s="13"/>
      <c r="B11" s="26" t="s">
        <v>19</v>
      </c>
      <c r="C11" s="8" t="s">
        <v>18</v>
      </c>
      <c r="D11" s="18"/>
      <c r="E11" s="18"/>
      <c r="F11" s="7"/>
      <c r="G11" s="7"/>
    </row>
    <row r="12" spans="1:7" ht="38.25">
      <c r="A12" s="13">
        <v>3</v>
      </c>
      <c r="B12" s="26" t="s">
        <v>0</v>
      </c>
      <c r="C12" s="24" t="s">
        <v>45</v>
      </c>
      <c r="D12" s="13" t="s">
        <v>31</v>
      </c>
      <c r="E12" s="21">
        <f>294*5.1+40</f>
        <v>1539.3999999999999</v>
      </c>
      <c r="F12" s="7"/>
      <c r="G12" s="7"/>
    </row>
    <row r="13" spans="1:7" ht="38.25">
      <c r="A13" s="13">
        <v>4</v>
      </c>
      <c r="B13" s="26" t="s">
        <v>38</v>
      </c>
      <c r="C13" s="24" t="s">
        <v>40</v>
      </c>
      <c r="D13" s="13" t="s">
        <v>39</v>
      </c>
      <c r="E13" s="21">
        <f>294*0.2*0.5</f>
        <v>29.400000000000002</v>
      </c>
      <c r="F13" s="7"/>
      <c r="G13" s="7"/>
    </row>
    <row r="14" spans="1:7" ht="38.25">
      <c r="A14" s="6" t="s">
        <v>6</v>
      </c>
      <c r="B14" s="6" t="s">
        <v>14</v>
      </c>
      <c r="C14" s="12" t="s">
        <v>15</v>
      </c>
      <c r="D14" s="17"/>
      <c r="E14" s="16"/>
      <c r="F14" s="7"/>
      <c r="G14" s="7"/>
    </row>
    <row r="15" spans="1:7" ht="12.75">
      <c r="A15" s="13"/>
      <c r="B15" s="26" t="s">
        <v>28</v>
      </c>
      <c r="C15" s="8" t="s">
        <v>5</v>
      </c>
      <c r="D15" s="18" t="s">
        <v>11</v>
      </c>
      <c r="E15" s="23"/>
      <c r="F15" s="7"/>
      <c r="G15" s="7"/>
    </row>
    <row r="16" spans="1:7" ht="89.25">
      <c r="A16" s="13">
        <v>5</v>
      </c>
      <c r="B16" s="26" t="s">
        <v>1</v>
      </c>
      <c r="C16" s="12" t="s">
        <v>46</v>
      </c>
      <c r="D16" s="6" t="s">
        <v>31</v>
      </c>
      <c r="E16" s="21">
        <f>294*5.05+40</f>
        <v>1524.7</v>
      </c>
      <c r="F16" s="7"/>
      <c r="G16" s="7"/>
    </row>
    <row r="17" spans="1:7" ht="89.25">
      <c r="A17" s="13">
        <v>6</v>
      </c>
      <c r="B17" s="26" t="s">
        <v>2</v>
      </c>
      <c r="C17" s="12" t="s">
        <v>47</v>
      </c>
      <c r="D17" s="13" t="s">
        <v>31</v>
      </c>
      <c r="E17" s="21">
        <f>294*5+40</f>
        <v>1510</v>
      </c>
      <c r="F17" s="7"/>
      <c r="G17" s="7"/>
    </row>
    <row r="18" spans="1:7" ht="38.25">
      <c r="A18" s="6" t="s">
        <v>6</v>
      </c>
      <c r="B18" s="6" t="s">
        <v>16</v>
      </c>
      <c r="C18" s="12" t="s">
        <v>17</v>
      </c>
      <c r="D18" s="17" t="s">
        <v>11</v>
      </c>
      <c r="E18" s="16"/>
      <c r="F18" s="7"/>
      <c r="G18" s="7"/>
    </row>
    <row r="19" spans="1:7" ht="51">
      <c r="A19" s="13">
        <v>7</v>
      </c>
      <c r="B19" s="26" t="s">
        <v>33</v>
      </c>
      <c r="C19" s="22" t="s">
        <v>48</v>
      </c>
      <c r="D19" s="13" t="s">
        <v>31</v>
      </c>
      <c r="E19" s="21">
        <f>297*0.75*2+50</f>
        <v>495.5</v>
      </c>
      <c r="F19" s="7"/>
      <c r="G19" s="7"/>
    </row>
    <row r="20" spans="1:7" ht="12.75">
      <c r="A20" s="9"/>
      <c r="B20" s="29" t="s">
        <v>3</v>
      </c>
      <c r="C20" s="29"/>
      <c r="D20" s="29"/>
      <c r="E20" s="29"/>
      <c r="F20" s="29"/>
      <c r="G20" s="21"/>
    </row>
    <row r="21" spans="1:7" ht="12.75">
      <c r="A21" s="9"/>
      <c r="B21" s="29" t="s">
        <v>49</v>
      </c>
      <c r="C21" s="29"/>
      <c r="D21" s="29"/>
      <c r="E21" s="29"/>
      <c r="F21" s="29"/>
      <c r="G21" s="21"/>
    </row>
    <row r="22" spans="1:7" ht="12.75">
      <c r="A22" s="9"/>
      <c r="B22" s="29" t="s">
        <v>42</v>
      </c>
      <c r="C22" s="29"/>
      <c r="D22" s="29"/>
      <c r="E22" s="29"/>
      <c r="F22" s="29"/>
      <c r="G22" s="21"/>
    </row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</sheetData>
  <sheetProtection/>
  <mergeCells count="6">
    <mergeCell ref="A1:G1"/>
    <mergeCell ref="A2:G2"/>
    <mergeCell ref="B21:F21"/>
    <mergeCell ref="B22:F22"/>
    <mergeCell ref="B20:F20"/>
    <mergeCell ref="C5:D5"/>
  </mergeCells>
  <printOptions horizontalCentered="1"/>
  <pageMargins left="0.86" right="0.7874015748031497" top="0.57" bottom="0.76" header="0.5118110236220472" footer="0.36"/>
  <pageSetup fitToHeight="25" fitToWidth="25" horizontalDpi="600" verticalDpi="600" orientation="portrait" paperSize="9" scale="7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KLOTOIDA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Zygmunt; M. Bajor</dc:creator>
  <cp:keywords/>
  <dc:description/>
  <cp:lastModifiedBy>URZĄ GMINY WOJCIECHOWICE </cp:lastModifiedBy>
  <cp:lastPrinted>2011-03-31T11:53:22Z</cp:lastPrinted>
  <dcterms:created xsi:type="dcterms:W3CDTF">2004-04-27T16:07:02Z</dcterms:created>
  <dcterms:modified xsi:type="dcterms:W3CDTF">2011-04-01T11:56:47Z</dcterms:modified>
  <cp:category/>
  <cp:version/>
  <cp:contentType/>
  <cp:contentStatus/>
</cp:coreProperties>
</file>